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fratk\Desktop\פרסום בנעמה\"/>
    </mc:Choice>
  </mc:AlternateContent>
  <bookViews>
    <workbookView xWindow="0" yWindow="0" windowWidth="28800" windowHeight="1176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9" i="1" l="1"/>
  <c r="K48" i="1"/>
  <c r="K47" i="1"/>
  <c r="K46" i="1"/>
  <c r="K45" i="1"/>
  <c r="K43" i="1"/>
  <c r="K42" i="1"/>
  <c r="K41" i="1"/>
  <c r="K40" i="1"/>
  <c r="K38" i="1"/>
  <c r="K37" i="1"/>
  <c r="K36" i="1"/>
  <c r="K35" i="1"/>
  <c r="K34" i="1"/>
  <c r="K33" i="1"/>
  <c r="K32" i="1"/>
  <c r="K31" i="1"/>
  <c r="K30" i="1"/>
  <c r="K29" i="1"/>
  <c r="K28" i="1"/>
  <c r="K27" i="1"/>
  <c r="K26" i="1"/>
  <c r="K25" i="1"/>
  <c r="K24" i="1"/>
  <c r="K23" i="1"/>
  <c r="K22" i="1"/>
  <c r="K21" i="1"/>
  <c r="K19" i="1"/>
  <c r="K18" i="1"/>
  <c r="K17" i="1"/>
  <c r="K16" i="1"/>
  <c r="K15" i="1"/>
  <c r="K14" i="1"/>
  <c r="K13" i="1"/>
  <c r="K12" i="1"/>
  <c r="K10" i="1"/>
  <c r="K9" i="1"/>
  <c r="K8" i="1"/>
  <c r="K50" i="1" l="1"/>
  <c r="K51" i="1" l="1"/>
  <c r="K52" i="1" s="1"/>
</calcChain>
</file>

<file path=xl/sharedStrings.xml><?xml version="1.0" encoding="utf-8"?>
<sst xmlns="http://schemas.openxmlformats.org/spreadsheetml/2006/main" count="243" uniqueCount="141">
  <si>
    <t>מבנה</t>
  </si>
  <si>
    <t>פרק</t>
  </si>
  <si>
    <t>תת פרק</t>
  </si>
  <si>
    <t>מספר סעיף</t>
  </si>
  <si>
    <t>מספר</t>
  </si>
  <si>
    <t>סוג סעיף</t>
  </si>
  <si>
    <t>תיאור</t>
  </si>
  <si>
    <t>יחידת מידה</t>
  </si>
  <si>
    <t/>
  </si>
  <si>
    <t>עבודה</t>
  </si>
  <si>
    <t>הלל יפה מעבדת IVF  פרויקט 3029</t>
  </si>
  <si>
    <t>IVF</t>
  </si>
  <si>
    <t>פרק 15 - מיתקני מיזוג אויר</t>
  </si>
  <si>
    <t>ציוד מיזוג ראשי</t>
  </si>
  <si>
    <t>010</t>
  </si>
  <si>
    <t>01.15.1.010</t>
  </si>
  <si>
    <t>הערה</t>
  </si>
  <si>
    <t>תיאור הסעיפים בכל כתב הכמויות הינו תמציתי ויש להתייחס לכל סעיף גם בהתאם למפורט במפרט הטכני. בכל מקום המופיע "וכו'" או "וכל הנדרש" (בכל תתי הפרקים) פירושו כל המפורט במפרטים הטכניים, ברשימות הציוד ובתכניות.</t>
  </si>
  <si>
    <t>יחידות טיפול באוויר</t>
  </si>
  <si>
    <t>01.15.2.010</t>
  </si>
  <si>
    <t>רגיל</t>
  </si>
  <si>
    <t xml:space="preserve">יחידת טיפול באוויר  צח מ‏ו‏ש‏ל‏מ‏ת ‏כמוגדר במפרט ובתוכניות, </t>
  </si>
  <si>
    <t>יח'</t>
  </si>
  <si>
    <t>040</t>
  </si>
  <si>
    <t>01.15.2.040</t>
  </si>
  <si>
    <t>מפוח יניקה ‎מטיפוס INLINE, 500CFM שקט במיוחד, לחץ 10ממ</t>
  </si>
  <si>
    <t>קומפלט</t>
  </si>
  <si>
    <t>050</t>
  </si>
  <si>
    <t>01.15.2.050</t>
  </si>
  <si>
    <t>פירוק מפוח קיים והעברה למחסן המזמין</t>
  </si>
  <si>
    <t>מערכת מובילי אוויר ואביזרים - הספקה והתקנה</t>
  </si>
  <si>
    <t>030</t>
  </si>
  <si>
    <t>01.15.3.030</t>
  </si>
  <si>
    <t>תעלות מפח מגולבן ממוחשבות עם אוגנים TDC לחץ בינוני כמוגדר במפרט, נקיות. (נקיון כפול לפחות)</t>
  </si>
  <si>
    <t>מ"ר</t>
  </si>
  <si>
    <t>070</t>
  </si>
  <si>
    <t>01.15.3.070</t>
  </si>
  <si>
    <t xml:space="preserve">בידוד תרמי חיצוני בעובי "1 </t>
  </si>
  <si>
    <t>080</t>
  </si>
  <si>
    <t>01.15.3.080</t>
  </si>
  <si>
    <t>אביזר צוארון יציאה מתעלה מרובעת לתעלה עגולה מבודד</t>
  </si>
  <si>
    <t>090</t>
  </si>
  <si>
    <t>01.15.3.090</t>
  </si>
  <si>
    <t>תעלת אויר גמישה עגולה בקוטר פנימי "10 מבודדת כמוגדר במפרט המיוחד ובתכניות</t>
  </si>
  <si>
    <t>מ"א</t>
  </si>
  <si>
    <t>160</t>
  </si>
  <si>
    <t>01.15.3.160</t>
  </si>
  <si>
    <t>תריס אויר חוזר מאלומיניום  אנודייז ו/או צבוע בגוון מאושר כולל ווסת כמות במידות שונות (מ"ר צוואר - מינימום 0.1 מ"ר) כמוגדר במפרט המיוחד ובתכניות</t>
  </si>
  <si>
    <t>170</t>
  </si>
  <si>
    <t>01.15.3.170</t>
  </si>
  <si>
    <t>כנ"ל תריסים לאספקת אוויר תקרתי HEPA H13 במידות 60/60</t>
  </si>
  <si>
    <t>240</t>
  </si>
  <si>
    <t>01.15.3.240</t>
  </si>
  <si>
    <t>דמפר אש בתעלות אויר, כולל פתח ביקורת ובידוד מצמר זכוכית במידות שונות (מינימום 0.25 מ"ר)</t>
  </si>
  <si>
    <t>260</t>
  </si>
  <si>
    <t>01.15.3.260</t>
  </si>
  <si>
    <t>תוספת לדמפר עשן או אש/עשן עבור התקנת מנוע חשמלי, קפיץ מחזיר, מגע עזר לסימון , לוחית פיקוד ‏, חיווט ללוח חשמל וכו' כמוגדר במפרט</t>
  </si>
  <si>
    <t>צנרת ואביזרים</t>
  </si>
  <si>
    <t>01.15.4.170</t>
  </si>
  <si>
    <t>צנרת PPR PHASER בקוטר נומינלי ‏"‏2 מבודדת עם מעטה /חיפוי פח כמוגדר במיפרט המיוחד ובתוכניות.</t>
  </si>
  <si>
    <t>200</t>
  </si>
  <si>
    <t>01.15.4.200</t>
  </si>
  <si>
    <t>כנ"ל אך בקוטר "1.5</t>
  </si>
  <si>
    <t>210</t>
  </si>
  <si>
    <t>01.15.4.210</t>
  </si>
  <si>
    <t>כנ"ל אך בקוטר "1.25</t>
  </si>
  <si>
    <t>220</t>
  </si>
  <si>
    <t>01.15.4.220</t>
  </si>
  <si>
    <t>כנ"ל אך בקוטר "1</t>
  </si>
  <si>
    <t>01.15.4.260</t>
  </si>
  <si>
    <t>בקבוק לשחרור אוויר כולל ברז כדורי</t>
  </si>
  <si>
    <t>270</t>
  </si>
  <si>
    <t>01.15.4.270</t>
  </si>
  <si>
    <t>ברז כדורי בקוטר ‏ ‏ ‏"‏ 2    מבודד</t>
  </si>
  <si>
    <t>280</t>
  </si>
  <si>
    <t>01.15.4.280</t>
  </si>
  <si>
    <t>כנ"ל ברז כדורי בקוטר "1.5</t>
  </si>
  <si>
    <t>290</t>
  </si>
  <si>
    <t>01.15.4.290</t>
  </si>
  <si>
    <t>כנ"ל ברז כדורי בקוטר "1.</t>
  </si>
  <si>
    <t>300</t>
  </si>
  <si>
    <t>01.15.4.300</t>
  </si>
  <si>
    <t>כנ"ל ברז כדורי בקוטר "3/4</t>
  </si>
  <si>
    <t>310</t>
  </si>
  <si>
    <t>01.15.4.310</t>
  </si>
  <si>
    <t>כנ"ל ברז כדורי בקוטר "0.5</t>
  </si>
  <si>
    <t>350</t>
  </si>
  <si>
    <t>01.15.4.350</t>
  </si>
  <si>
    <t>טרמומטר טבילה וכולל כיסוי נגד שמש</t>
  </si>
  <si>
    <t>360</t>
  </si>
  <si>
    <t>01.15.4.360</t>
  </si>
  <si>
    <t>ברז תלת דרכי/דו דרכי "2 מבודד כולל מנוע פרופציונלי וזרוע הפעלה וכן כיסוי נגד גשם וויסות ספיקה דינמי</t>
  </si>
  <si>
    <t>370</t>
  </si>
  <si>
    <t>01.15.4.370</t>
  </si>
  <si>
    <t>ברז תלת דרכי/דו דרכי "‏1.5 מבודד כולל מנוע פרופציונלי וזרוע הפעלה וכן כיסוי נגד גשם</t>
  </si>
  <si>
    <t>390</t>
  </si>
  <si>
    <t>01.15.4.390</t>
  </si>
  <si>
    <t>מסנן לצינור קוטר "‏2 מבודד וכולל ברז ניקוז כמוגדר במפרט 80 MESH</t>
  </si>
  <si>
    <t>420</t>
  </si>
  <si>
    <t>01.15.4.420</t>
  </si>
  <si>
    <t>כנ"ל מסנן לצינור בקוטר "‏1.5</t>
  </si>
  <si>
    <t>470</t>
  </si>
  <si>
    <t>01.15.4.470</t>
  </si>
  <si>
    <t>מד לחץ כולל סיפון וכולל כיסוי נגד שמש</t>
  </si>
  <si>
    <t>480</t>
  </si>
  <si>
    <t>01.15.4.480</t>
  </si>
  <si>
    <t>חיבור גמיש לצינור בקוטר "‏2 מבודד</t>
  </si>
  <si>
    <t>520</t>
  </si>
  <si>
    <t>01.15.4.520</t>
  </si>
  <si>
    <t>כנ"ל חיבור גמיש לצינור בקוטר "‏1.5</t>
  </si>
  <si>
    <t>חשמל ובקרה</t>
  </si>
  <si>
    <t>01.15.5.010</t>
  </si>
  <si>
    <t>לוח חשמל ‏- ‏ מושלם כמוגדר במפרט המיוחד</t>
  </si>
  <si>
    <t>020</t>
  </si>
  <si>
    <t>01.15.5.020</t>
  </si>
  <si>
    <t>מערכת בקרה ממוחשבת מושלמת (תוכנה וחומרה) כמוגדר במפרט נמדד לפי נקודות פעילות המחוברות לציוד</t>
  </si>
  <si>
    <t>נק'</t>
  </si>
  <si>
    <t>01.15.5.030</t>
  </si>
  <si>
    <t>מערכת פיקוד ובקרה מושלמת כולל אביזרי פיקוד (מחוץ ללוחות החשמל), רגשים וכו' להשלמת מערכת הפיקוד והבקרה וכולל כל הנדרש לחדרי הבידוד בהתאם לדרישות תקני 01‏-‏AC‏, תיאום‏, אינטגרציה , תפמ וכו למערכת הבקרה וכו' - הכל מושלם כמוגדר בתוכניות  ובמפרט.</t>
  </si>
  <si>
    <t>01.15.5.040</t>
  </si>
  <si>
    <t>אינסטלציה חשמלית מושלמת למבנה כולל גם חיווט אביזרי פקוד וכו' למערכת הבקרה</t>
  </si>
  <si>
    <t>שונות</t>
  </si>
  <si>
    <t>01.15.8.010</t>
  </si>
  <si>
    <t>שעת עבודה לטכנאי ועוזר, כולל נסיעה לעבודות נוספות - באישור מראש ובכתב של מפקח.</t>
  </si>
  <si>
    <t>שעה</t>
  </si>
  <si>
    <t>01.15.8.020</t>
  </si>
  <si>
    <t>שעת עבודה לרתך/מסגר ועוזר, כולל נסיעה לעבודות נוספות באישור מראש ובכתב של מפקח.</t>
  </si>
  <si>
    <t>01.15.8.030</t>
  </si>
  <si>
    <t>ביצוע איטום וכן  בדיקות ניקיון ועל לחץ עד לקבלת התנאים הנדרשים</t>
  </si>
  <si>
    <t>01.15.8.040</t>
  </si>
  <si>
    <t>תוכניות ביצוע תיאום מערכות אלקטרומיכניות עבור כל המבנה וכמתואר במפרט הטכני המיוחד</t>
  </si>
  <si>
    <t>01.15.8.050</t>
  </si>
  <si>
    <t>פירוק קטעי תעלות, חשמל, מפזרים, צנרת וכו להתאמה למצב הקיים בחדר המכונות ובקומת הקרקע</t>
  </si>
  <si>
    <t xml:space="preserve">כמות </t>
  </si>
  <si>
    <t xml:space="preserve"> מחיר </t>
  </si>
  <si>
    <t xml:space="preserve">סה"כ  </t>
  </si>
  <si>
    <t>סה"כ ללא מע"מ</t>
  </si>
  <si>
    <t xml:space="preserve">יובהר ויודגש כי המחירים הנקובים בהצעת מחיר זו, מותאמים לקבוע בתנאי המכרז בכלל ובמפרט המיוחד ואופני המדידה המיוחדים, </t>
  </si>
  <si>
    <t>מסמך ב-1 למסמכי המכרז בפרט, לרבות תקנים, בדיקות, חומרים וכיו"ב.</t>
  </si>
  <si>
    <t>מע"מ 17%</t>
  </si>
  <si>
    <t xml:space="preserve">סה"כ כולל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</si>
</sst>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Arial"/>
      <family val="2"/>
    </font>
    <font>
      <b/>
      <sz val="10"/>
      <color rgb="FFFFFFFF"/>
      <name val="Arial"/>
      <family val="2"/>
    </font>
    <font>
      <b/>
      <sz val="14"/>
      <color theme="1"/>
      <name val="Arial"/>
      <family val="2"/>
    </font>
    <font>
      <b/>
      <sz val="10"/>
      <color theme="1"/>
      <name val="Arial"/>
      <family val="2"/>
    </font>
  </fonts>
  <fills count="10">
    <fill>
      <patternFill patternType="none"/>
    </fill>
    <fill>
      <patternFill patternType="gray125"/>
    </fill>
    <fill>
      <patternFill patternType="solid">
        <fgColor rgb="FF0070C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Protection="0">
      <alignment wrapText="1" readingOrder="2"/>
    </xf>
  </cellStyleXfs>
  <cellXfs count="38">
    <xf numFmtId="0" fontId="0" fillId="0" borderId="0" xfId="0"/>
    <xf numFmtId="0" fontId="2" fillId="0" borderId="0" xfId="0" applyFont="1"/>
    <xf numFmtId="0" fontId="3" fillId="0" borderId="0" xfId="0" applyFont="1"/>
    <xf numFmtId="0" fontId="0" fillId="0" borderId="0" xfId="0" applyAlignment="1">
      <alignment vertical="center"/>
    </xf>
    <xf numFmtId="0" fontId="3" fillId="0" borderId="1" xfId="0" applyFont="1" applyBorder="1"/>
    <xf numFmtId="4" fontId="3" fillId="0" borderId="1" xfId="0" applyNumberFormat="1" applyFont="1" applyBorder="1"/>
    <xf numFmtId="0" fontId="0" fillId="0" borderId="1" xfId="0" applyBorder="1"/>
    <xf numFmtId="4" fontId="0" fillId="0" borderId="1" xfId="0" applyNumberFormat="1" applyBorder="1"/>
    <xf numFmtId="0" fontId="0" fillId="0" borderId="1" xfId="0" applyNumberFormat="1" applyBorder="1" applyAlignment="1">
      <alignment horizontal="center"/>
    </xf>
    <xf numFmtId="0" fontId="3" fillId="3" borderId="1" xfId="0" applyFont="1" applyFill="1" applyBorder="1"/>
    <xf numFmtId="4" fontId="3" fillId="3" borderId="1" xfId="0" applyNumberFormat="1" applyFont="1" applyFill="1" applyBorder="1"/>
    <xf numFmtId="0" fontId="3" fillId="4" borderId="1" xfId="0" applyFont="1" applyFill="1" applyBorder="1"/>
    <xf numFmtId="4" fontId="3" fillId="4" borderId="1" xfId="0" applyNumberFormat="1" applyFont="1" applyFill="1" applyBorder="1"/>
    <xf numFmtId="0" fontId="3" fillId="5" borderId="1" xfId="0" applyNumberFormat="1" applyFont="1" applyFill="1" applyBorder="1" applyAlignment="1">
      <alignment horizontal="center"/>
    </xf>
    <xf numFmtId="0" fontId="3" fillId="5" borderId="1" xfId="0" applyFont="1" applyFill="1" applyBorder="1" applyAlignment="1">
      <alignment horizontal="center"/>
    </xf>
    <xf numFmtId="0" fontId="3" fillId="5" borderId="1" xfId="0" applyFont="1" applyFill="1" applyBorder="1"/>
    <xf numFmtId="4" fontId="3" fillId="5" borderId="1" xfId="0" applyNumberFormat="1" applyFont="1" applyFill="1" applyBorder="1"/>
    <xf numFmtId="0" fontId="3" fillId="3"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right"/>
    </xf>
    <xf numFmtId="0" fontId="3" fillId="6" borderId="1" xfId="0" applyNumberFormat="1" applyFont="1" applyFill="1" applyBorder="1" applyAlignment="1">
      <alignment horizontal="center" vertical="center"/>
    </xf>
    <xf numFmtId="0" fontId="3" fillId="6" borderId="1" xfId="0" applyFont="1" applyFill="1" applyBorder="1" applyAlignment="1">
      <alignment vertical="center"/>
    </xf>
    <xf numFmtId="0" fontId="3" fillId="6" borderId="1" xfId="0" applyFont="1" applyFill="1" applyBorder="1" applyAlignment="1">
      <alignment vertical="center" wrapText="1"/>
    </xf>
    <xf numFmtId="0" fontId="0" fillId="6" borderId="1" xfId="0" applyFill="1" applyBorder="1" applyAlignment="1">
      <alignment vertical="center"/>
    </xf>
    <xf numFmtId="4" fontId="0" fillId="6" borderId="1" xfId="0" applyNumberFormat="1" applyFill="1" applyBorder="1" applyAlignment="1">
      <alignment vertical="center"/>
    </xf>
    <xf numFmtId="0" fontId="3" fillId="7" borderId="1" xfId="0" applyNumberFormat="1" applyFont="1" applyFill="1" applyBorder="1" applyAlignment="1">
      <alignment horizontal="center"/>
    </xf>
    <xf numFmtId="0" fontId="3" fillId="7" borderId="1" xfId="0" applyFont="1" applyFill="1" applyBorder="1"/>
    <xf numFmtId="4" fontId="3" fillId="7" borderId="1" xfId="0" applyNumberFormat="1" applyFont="1" applyFill="1" applyBorder="1"/>
    <xf numFmtId="0" fontId="3" fillId="8" borderId="1" xfId="0" applyFont="1" applyFill="1" applyBorder="1"/>
    <xf numFmtId="0" fontId="0" fillId="8" borderId="1" xfId="0" applyFill="1" applyBorder="1"/>
    <xf numFmtId="4" fontId="3" fillId="8" borderId="1" xfId="0" applyNumberFormat="1" applyFont="1" applyFill="1" applyBorder="1"/>
    <xf numFmtId="0" fontId="3" fillId="9" borderId="1" xfId="0" applyFont="1" applyFill="1" applyBorder="1"/>
    <xf numFmtId="0" fontId="0" fillId="9" borderId="1" xfId="0" applyFill="1" applyBorder="1"/>
    <xf numFmtId="4" fontId="3" fillId="9" borderId="1" xfId="0" applyNumberFormat="1" applyFont="1" applyFill="1" applyBorder="1"/>
    <xf numFmtId="0" fontId="1" fillId="2" borderId="1" xfId="1" applyBorder="1" applyAlignment="1">
      <alignment horizontal="center" vertical="center" wrapText="1" readingOrder="2"/>
    </xf>
    <xf numFmtId="4" fontId="0" fillId="0" borderId="1" xfId="0" applyNumberFormat="1" applyBorder="1" applyProtection="1">
      <protection locked="0"/>
    </xf>
    <xf numFmtId="0" fontId="0" fillId="0" borderId="1" xfId="0" applyBorder="1" applyAlignment="1">
      <alignment wrapText="1"/>
    </xf>
    <xf numFmtId="0" fontId="3" fillId="7" borderId="1" xfId="0" applyFont="1" applyFill="1" applyBorder="1" applyAlignment="1">
      <alignment wrapText="1"/>
    </xf>
  </cellXfs>
  <cellStyles count="2">
    <cellStyle name="headerSty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rightToLeft="1" tabSelected="1" topLeftCell="A16" workbookViewId="0">
      <selection activeCell="J46" sqref="J46"/>
    </sheetView>
  </sheetViews>
  <sheetFormatPr defaultRowHeight="12.75" x14ac:dyDescent="0.2"/>
  <cols>
    <col min="1" max="1" width="5.28515625" customWidth="1"/>
    <col min="2" max="2" width="4.5703125" customWidth="1"/>
    <col min="3" max="3" width="7.7109375" customWidth="1"/>
    <col min="4" max="4" width="6.28515625" customWidth="1"/>
    <col min="5" max="5" width="11" customWidth="1"/>
    <col min="6" max="6" width="8.28515625" customWidth="1"/>
    <col min="7" max="7" width="43.28515625" customWidth="1"/>
    <col min="8" max="9" width="6.85546875" customWidth="1"/>
    <col min="10" max="10" width="11.7109375" bestFit="1" customWidth="1"/>
    <col min="11" max="11" width="13.7109375" bestFit="1" customWidth="1"/>
  </cols>
  <sheetData>
    <row r="1" spans="1:11" ht="25.5" x14ac:dyDescent="0.2">
      <c r="A1" s="34" t="s">
        <v>0</v>
      </c>
      <c r="B1" s="34" t="s">
        <v>1</v>
      </c>
      <c r="C1" s="34" t="s">
        <v>2</v>
      </c>
      <c r="D1" s="34" t="s">
        <v>3</v>
      </c>
      <c r="E1" s="34" t="s">
        <v>4</v>
      </c>
      <c r="F1" s="34" t="s">
        <v>5</v>
      </c>
      <c r="G1" s="34" t="s">
        <v>6</v>
      </c>
      <c r="H1" s="34" t="s">
        <v>7</v>
      </c>
      <c r="I1" s="34" t="s">
        <v>133</v>
      </c>
      <c r="J1" s="34" t="s">
        <v>134</v>
      </c>
      <c r="K1" s="34" t="s">
        <v>135</v>
      </c>
    </row>
    <row r="2" spans="1:11" s="2" customFormat="1" x14ac:dyDescent="0.2">
      <c r="A2" s="11" t="s">
        <v>8</v>
      </c>
      <c r="B2" s="11" t="s">
        <v>8</v>
      </c>
      <c r="C2" s="11" t="s">
        <v>8</v>
      </c>
      <c r="D2" s="11"/>
      <c r="E2" s="11" t="s">
        <v>8</v>
      </c>
      <c r="F2" s="11" t="s">
        <v>9</v>
      </c>
      <c r="G2" s="11" t="s">
        <v>10</v>
      </c>
      <c r="H2" s="11"/>
      <c r="I2" s="11"/>
      <c r="J2" s="11"/>
      <c r="K2" s="12"/>
    </row>
    <row r="3" spans="1:11" s="2" customFormat="1" x14ac:dyDescent="0.2">
      <c r="A3" s="17">
        <v>1</v>
      </c>
      <c r="B3" s="18" t="s">
        <v>8</v>
      </c>
      <c r="C3" s="18" t="s">
        <v>8</v>
      </c>
      <c r="D3" s="9"/>
      <c r="E3" s="9" t="s">
        <v>8</v>
      </c>
      <c r="F3" s="9" t="s">
        <v>0</v>
      </c>
      <c r="G3" s="19" t="s">
        <v>11</v>
      </c>
      <c r="H3" s="9"/>
      <c r="I3" s="9"/>
      <c r="J3" s="9"/>
      <c r="K3" s="10"/>
    </row>
    <row r="4" spans="1:11" s="2" customFormat="1" x14ac:dyDescent="0.2">
      <c r="A4" s="13">
        <v>1</v>
      </c>
      <c r="B4" s="13">
        <v>15</v>
      </c>
      <c r="C4" s="14" t="s">
        <v>8</v>
      </c>
      <c r="D4" s="15"/>
      <c r="E4" s="15" t="s">
        <v>8</v>
      </c>
      <c r="F4" s="15" t="s">
        <v>1</v>
      </c>
      <c r="G4" s="15" t="s">
        <v>12</v>
      </c>
      <c r="H4" s="15"/>
      <c r="I4" s="15"/>
      <c r="J4" s="15"/>
      <c r="K4" s="16"/>
    </row>
    <row r="5" spans="1:11" s="2" customFormat="1" x14ac:dyDescent="0.2">
      <c r="A5" s="25">
        <v>1</v>
      </c>
      <c r="B5" s="25">
        <v>15</v>
      </c>
      <c r="C5" s="25">
        <v>1</v>
      </c>
      <c r="D5" s="26"/>
      <c r="E5" s="26" t="s">
        <v>8</v>
      </c>
      <c r="F5" s="26" t="s">
        <v>2</v>
      </c>
      <c r="G5" s="26" t="s">
        <v>13</v>
      </c>
      <c r="H5" s="26"/>
      <c r="I5" s="26"/>
      <c r="J5" s="26"/>
      <c r="K5" s="27"/>
    </row>
    <row r="6" spans="1:11" s="3" customFormat="1" ht="63.75" x14ac:dyDescent="0.2">
      <c r="A6" s="20">
        <v>1</v>
      </c>
      <c r="B6" s="20">
        <v>15</v>
      </c>
      <c r="C6" s="20">
        <v>1</v>
      </c>
      <c r="D6" s="21" t="s">
        <v>14</v>
      </c>
      <c r="E6" s="21" t="s">
        <v>15</v>
      </c>
      <c r="F6" s="21" t="s">
        <v>16</v>
      </c>
      <c r="G6" s="22" t="s">
        <v>17</v>
      </c>
      <c r="H6" s="23"/>
      <c r="I6" s="24"/>
      <c r="J6" s="24"/>
      <c r="K6" s="24"/>
    </row>
    <row r="7" spans="1:11" x14ac:dyDescent="0.2">
      <c r="A7" s="25">
        <v>1</v>
      </c>
      <c r="B7" s="25">
        <v>15</v>
      </c>
      <c r="C7" s="25">
        <v>2</v>
      </c>
      <c r="D7" s="26"/>
      <c r="E7" s="26" t="s">
        <v>8</v>
      </c>
      <c r="F7" s="26" t="s">
        <v>2</v>
      </c>
      <c r="G7" s="26" t="s">
        <v>18</v>
      </c>
      <c r="H7" s="26"/>
      <c r="I7" s="26"/>
      <c r="J7" s="26"/>
      <c r="K7" s="27"/>
    </row>
    <row r="8" spans="1:11" ht="25.5" x14ac:dyDescent="0.2">
      <c r="A8" s="8">
        <v>1</v>
      </c>
      <c r="B8" s="8">
        <v>15</v>
      </c>
      <c r="C8" s="8">
        <v>2</v>
      </c>
      <c r="D8" s="6" t="s">
        <v>14</v>
      </c>
      <c r="E8" s="6" t="s">
        <v>19</v>
      </c>
      <c r="F8" s="6" t="s">
        <v>20</v>
      </c>
      <c r="G8" s="36" t="s">
        <v>21</v>
      </c>
      <c r="H8" s="6" t="s">
        <v>22</v>
      </c>
      <c r="I8" s="7">
        <v>1</v>
      </c>
      <c r="J8" s="35"/>
      <c r="K8" s="7">
        <f>I8*J8</f>
        <v>0</v>
      </c>
    </row>
    <row r="9" spans="1:11" ht="25.5" x14ac:dyDescent="0.2">
      <c r="A9" s="8">
        <v>1</v>
      </c>
      <c r="B9" s="8">
        <v>15</v>
      </c>
      <c r="C9" s="8">
        <v>2</v>
      </c>
      <c r="D9" s="6" t="s">
        <v>23</v>
      </c>
      <c r="E9" s="6" t="s">
        <v>24</v>
      </c>
      <c r="F9" s="6" t="s">
        <v>20</v>
      </c>
      <c r="G9" s="36" t="s">
        <v>25</v>
      </c>
      <c r="H9" s="6" t="s">
        <v>26</v>
      </c>
      <c r="I9" s="7">
        <v>1</v>
      </c>
      <c r="J9" s="35"/>
      <c r="K9" s="7">
        <f t="shared" ref="K9:K49" si="0">I9*J9</f>
        <v>0</v>
      </c>
    </row>
    <row r="10" spans="1:11" x14ac:dyDescent="0.2">
      <c r="A10" s="8">
        <v>1</v>
      </c>
      <c r="B10" s="8">
        <v>15</v>
      </c>
      <c r="C10" s="8">
        <v>2</v>
      </c>
      <c r="D10" s="6" t="s">
        <v>27</v>
      </c>
      <c r="E10" s="6" t="s">
        <v>28</v>
      </c>
      <c r="F10" s="6" t="s">
        <v>20</v>
      </c>
      <c r="G10" s="36" t="s">
        <v>29</v>
      </c>
      <c r="H10" s="6" t="s">
        <v>26</v>
      </c>
      <c r="I10" s="7">
        <v>1</v>
      </c>
      <c r="J10" s="35"/>
      <c r="K10" s="7">
        <f t="shared" si="0"/>
        <v>0</v>
      </c>
    </row>
    <row r="11" spans="1:11" x14ac:dyDescent="0.2">
      <c r="A11" s="25">
        <v>1</v>
      </c>
      <c r="B11" s="25">
        <v>15</v>
      </c>
      <c r="C11" s="25">
        <v>3</v>
      </c>
      <c r="D11" s="26"/>
      <c r="E11" s="26" t="s">
        <v>8</v>
      </c>
      <c r="F11" s="26" t="s">
        <v>2</v>
      </c>
      <c r="G11" s="37" t="s">
        <v>30</v>
      </c>
      <c r="H11" s="26"/>
      <c r="I11" s="26"/>
      <c r="J11" s="26"/>
      <c r="K11" s="27"/>
    </row>
    <row r="12" spans="1:11" ht="25.5" x14ac:dyDescent="0.2">
      <c r="A12" s="8">
        <v>1</v>
      </c>
      <c r="B12" s="8">
        <v>15</v>
      </c>
      <c r="C12" s="8">
        <v>3</v>
      </c>
      <c r="D12" s="6" t="s">
        <v>31</v>
      </c>
      <c r="E12" s="6" t="s">
        <v>32</v>
      </c>
      <c r="F12" s="6" t="s">
        <v>20</v>
      </c>
      <c r="G12" s="36" t="s">
        <v>33</v>
      </c>
      <c r="H12" s="6" t="s">
        <v>34</v>
      </c>
      <c r="I12" s="7">
        <v>100</v>
      </c>
      <c r="J12" s="35"/>
      <c r="K12" s="7">
        <f t="shared" si="0"/>
        <v>0</v>
      </c>
    </row>
    <row r="13" spans="1:11" x14ac:dyDescent="0.2">
      <c r="A13" s="8">
        <v>1</v>
      </c>
      <c r="B13" s="8">
        <v>15</v>
      </c>
      <c r="C13" s="8">
        <v>3</v>
      </c>
      <c r="D13" s="6" t="s">
        <v>35</v>
      </c>
      <c r="E13" s="6" t="s">
        <v>36</v>
      </c>
      <c r="F13" s="6" t="s">
        <v>20</v>
      </c>
      <c r="G13" s="36" t="s">
        <v>37</v>
      </c>
      <c r="H13" s="6" t="s">
        <v>34</v>
      </c>
      <c r="I13" s="7">
        <v>100</v>
      </c>
      <c r="J13" s="35"/>
      <c r="K13" s="7">
        <f t="shared" si="0"/>
        <v>0</v>
      </c>
    </row>
    <row r="14" spans="1:11" x14ac:dyDescent="0.2">
      <c r="A14" s="8">
        <v>1</v>
      </c>
      <c r="B14" s="8">
        <v>15</v>
      </c>
      <c r="C14" s="8">
        <v>3</v>
      </c>
      <c r="D14" s="6" t="s">
        <v>38</v>
      </c>
      <c r="E14" s="6" t="s">
        <v>39</v>
      </c>
      <c r="F14" s="6" t="s">
        <v>20</v>
      </c>
      <c r="G14" s="36" t="s">
        <v>40</v>
      </c>
      <c r="H14" s="6" t="s">
        <v>22</v>
      </c>
      <c r="I14" s="7">
        <v>3</v>
      </c>
      <c r="J14" s="35"/>
      <c r="K14" s="7">
        <f t="shared" si="0"/>
        <v>0</v>
      </c>
    </row>
    <row r="15" spans="1:11" ht="25.5" x14ac:dyDescent="0.2">
      <c r="A15" s="8">
        <v>1</v>
      </c>
      <c r="B15" s="8">
        <v>15</v>
      </c>
      <c r="C15" s="8">
        <v>3</v>
      </c>
      <c r="D15" s="6" t="s">
        <v>41</v>
      </c>
      <c r="E15" s="6" t="s">
        <v>42</v>
      </c>
      <c r="F15" s="6" t="s">
        <v>20</v>
      </c>
      <c r="G15" s="36" t="s">
        <v>43</v>
      </c>
      <c r="H15" s="6" t="s">
        <v>44</v>
      </c>
      <c r="I15" s="7">
        <v>3</v>
      </c>
      <c r="J15" s="35"/>
      <c r="K15" s="7">
        <f t="shared" si="0"/>
        <v>0</v>
      </c>
    </row>
    <row r="16" spans="1:11" ht="38.25" x14ac:dyDescent="0.2">
      <c r="A16" s="8">
        <v>1</v>
      </c>
      <c r="B16" s="8">
        <v>15</v>
      </c>
      <c r="C16" s="8">
        <v>3</v>
      </c>
      <c r="D16" s="6" t="s">
        <v>45</v>
      </c>
      <c r="E16" s="6" t="s">
        <v>46</v>
      </c>
      <c r="F16" s="6" t="s">
        <v>20</v>
      </c>
      <c r="G16" s="36" t="s">
        <v>47</v>
      </c>
      <c r="H16" s="6" t="s">
        <v>34</v>
      </c>
      <c r="I16" s="7">
        <v>1</v>
      </c>
      <c r="J16" s="35"/>
      <c r="K16" s="7">
        <f t="shared" si="0"/>
        <v>0</v>
      </c>
    </row>
    <row r="17" spans="1:11" ht="25.5" x14ac:dyDescent="0.2">
      <c r="A17" s="8">
        <v>1</v>
      </c>
      <c r="B17" s="8">
        <v>15</v>
      </c>
      <c r="C17" s="8">
        <v>3</v>
      </c>
      <c r="D17" s="6" t="s">
        <v>48</v>
      </c>
      <c r="E17" s="6" t="s">
        <v>49</v>
      </c>
      <c r="F17" s="6" t="s">
        <v>20</v>
      </c>
      <c r="G17" s="36" t="s">
        <v>50</v>
      </c>
      <c r="H17" s="6" t="s">
        <v>22</v>
      </c>
      <c r="I17" s="7">
        <v>3</v>
      </c>
      <c r="J17" s="35"/>
      <c r="K17" s="7">
        <f t="shared" si="0"/>
        <v>0</v>
      </c>
    </row>
    <row r="18" spans="1:11" ht="25.5" x14ac:dyDescent="0.2">
      <c r="A18" s="8">
        <v>1</v>
      </c>
      <c r="B18" s="8">
        <v>15</v>
      </c>
      <c r="C18" s="8">
        <v>3</v>
      </c>
      <c r="D18" s="6" t="s">
        <v>51</v>
      </c>
      <c r="E18" s="6" t="s">
        <v>52</v>
      </c>
      <c r="F18" s="6" t="s">
        <v>20</v>
      </c>
      <c r="G18" s="36" t="s">
        <v>53</v>
      </c>
      <c r="H18" s="6" t="s">
        <v>34</v>
      </c>
      <c r="I18" s="7">
        <v>1</v>
      </c>
      <c r="J18" s="35"/>
      <c r="K18" s="7">
        <f t="shared" si="0"/>
        <v>0</v>
      </c>
    </row>
    <row r="19" spans="1:11" ht="38.25" x14ac:dyDescent="0.2">
      <c r="A19" s="8">
        <v>1</v>
      </c>
      <c r="B19" s="8">
        <v>15</v>
      </c>
      <c r="C19" s="8">
        <v>3</v>
      </c>
      <c r="D19" s="6" t="s">
        <v>54</v>
      </c>
      <c r="E19" s="6" t="s">
        <v>55</v>
      </c>
      <c r="F19" s="6" t="s">
        <v>20</v>
      </c>
      <c r="G19" s="36" t="s">
        <v>56</v>
      </c>
      <c r="H19" s="6" t="s">
        <v>22</v>
      </c>
      <c r="I19" s="7">
        <v>1</v>
      </c>
      <c r="J19" s="35"/>
      <c r="K19" s="7">
        <f t="shared" si="0"/>
        <v>0</v>
      </c>
    </row>
    <row r="20" spans="1:11" x14ac:dyDescent="0.2">
      <c r="A20" s="25">
        <v>1</v>
      </c>
      <c r="B20" s="25">
        <v>15</v>
      </c>
      <c r="C20" s="25">
        <v>4</v>
      </c>
      <c r="D20" s="26"/>
      <c r="E20" s="26" t="s">
        <v>8</v>
      </c>
      <c r="F20" s="26" t="s">
        <v>2</v>
      </c>
      <c r="G20" s="37" t="s">
        <v>57</v>
      </c>
      <c r="H20" s="26"/>
      <c r="I20" s="26"/>
      <c r="J20" s="26"/>
      <c r="K20" s="27"/>
    </row>
    <row r="21" spans="1:11" ht="25.5" x14ac:dyDescent="0.2">
      <c r="A21" s="8">
        <v>1</v>
      </c>
      <c r="B21" s="8">
        <v>15</v>
      </c>
      <c r="C21" s="8">
        <v>4</v>
      </c>
      <c r="D21" s="6" t="s">
        <v>48</v>
      </c>
      <c r="E21" s="6" t="s">
        <v>58</v>
      </c>
      <c r="F21" s="6" t="s">
        <v>20</v>
      </c>
      <c r="G21" s="36" t="s">
        <v>59</v>
      </c>
      <c r="H21" s="6" t="s">
        <v>44</v>
      </c>
      <c r="I21" s="7">
        <v>20</v>
      </c>
      <c r="J21" s="35"/>
      <c r="K21" s="7">
        <f t="shared" si="0"/>
        <v>0</v>
      </c>
    </row>
    <row r="22" spans="1:11" x14ac:dyDescent="0.2">
      <c r="A22" s="8">
        <v>1</v>
      </c>
      <c r="B22" s="8">
        <v>15</v>
      </c>
      <c r="C22" s="8">
        <v>4</v>
      </c>
      <c r="D22" s="6" t="s">
        <v>60</v>
      </c>
      <c r="E22" s="6" t="s">
        <v>61</v>
      </c>
      <c r="F22" s="6" t="s">
        <v>20</v>
      </c>
      <c r="G22" s="36" t="s">
        <v>62</v>
      </c>
      <c r="H22" s="6" t="s">
        <v>44</v>
      </c>
      <c r="I22" s="7">
        <v>20</v>
      </c>
      <c r="J22" s="35"/>
      <c r="K22" s="7">
        <f t="shared" si="0"/>
        <v>0</v>
      </c>
    </row>
    <row r="23" spans="1:11" x14ac:dyDescent="0.2">
      <c r="A23" s="8">
        <v>1</v>
      </c>
      <c r="B23" s="8">
        <v>15</v>
      </c>
      <c r="C23" s="8">
        <v>4</v>
      </c>
      <c r="D23" s="6" t="s">
        <v>63</v>
      </c>
      <c r="E23" s="6" t="s">
        <v>64</v>
      </c>
      <c r="F23" s="6" t="s">
        <v>20</v>
      </c>
      <c r="G23" s="36" t="s">
        <v>65</v>
      </c>
      <c r="H23" s="6" t="s">
        <v>44</v>
      </c>
      <c r="I23" s="7">
        <v>2</v>
      </c>
      <c r="J23" s="35"/>
      <c r="K23" s="7">
        <f t="shared" si="0"/>
        <v>0</v>
      </c>
    </row>
    <row r="24" spans="1:11" x14ac:dyDescent="0.2">
      <c r="A24" s="8">
        <v>1</v>
      </c>
      <c r="B24" s="8">
        <v>15</v>
      </c>
      <c r="C24" s="8">
        <v>4</v>
      </c>
      <c r="D24" s="6" t="s">
        <v>66</v>
      </c>
      <c r="E24" s="6" t="s">
        <v>67</v>
      </c>
      <c r="F24" s="6" t="s">
        <v>20</v>
      </c>
      <c r="G24" s="36" t="s">
        <v>68</v>
      </c>
      <c r="H24" s="6" t="s">
        <v>44</v>
      </c>
      <c r="I24" s="7">
        <v>2</v>
      </c>
      <c r="J24" s="35"/>
      <c r="K24" s="7">
        <f t="shared" si="0"/>
        <v>0</v>
      </c>
    </row>
    <row r="25" spans="1:11" x14ac:dyDescent="0.2">
      <c r="A25" s="8">
        <v>1</v>
      </c>
      <c r="B25" s="8">
        <v>15</v>
      </c>
      <c r="C25" s="8">
        <v>4</v>
      </c>
      <c r="D25" s="6" t="s">
        <v>54</v>
      </c>
      <c r="E25" s="6" t="s">
        <v>69</v>
      </c>
      <c r="F25" s="6" t="s">
        <v>20</v>
      </c>
      <c r="G25" s="36" t="s">
        <v>70</v>
      </c>
      <c r="H25" s="6" t="s">
        <v>22</v>
      </c>
      <c r="I25" s="7">
        <v>10</v>
      </c>
      <c r="J25" s="35"/>
      <c r="K25" s="7">
        <f t="shared" si="0"/>
        <v>0</v>
      </c>
    </row>
    <row r="26" spans="1:11" x14ac:dyDescent="0.2">
      <c r="A26" s="8">
        <v>1</v>
      </c>
      <c r="B26" s="8">
        <v>15</v>
      </c>
      <c r="C26" s="8">
        <v>4</v>
      </c>
      <c r="D26" s="6" t="s">
        <v>71</v>
      </c>
      <c r="E26" s="6" t="s">
        <v>72</v>
      </c>
      <c r="F26" s="6" t="s">
        <v>20</v>
      </c>
      <c r="G26" s="36" t="s">
        <v>73</v>
      </c>
      <c r="H26" s="6" t="s">
        <v>22</v>
      </c>
      <c r="I26" s="7">
        <v>2</v>
      </c>
      <c r="J26" s="35"/>
      <c r="K26" s="7">
        <f t="shared" si="0"/>
        <v>0</v>
      </c>
    </row>
    <row r="27" spans="1:11" x14ac:dyDescent="0.2">
      <c r="A27" s="8">
        <v>1</v>
      </c>
      <c r="B27" s="8">
        <v>15</v>
      </c>
      <c r="C27" s="8">
        <v>4</v>
      </c>
      <c r="D27" s="6" t="s">
        <v>74</v>
      </c>
      <c r="E27" s="6" t="s">
        <v>75</v>
      </c>
      <c r="F27" s="6" t="s">
        <v>20</v>
      </c>
      <c r="G27" s="36" t="s">
        <v>76</v>
      </c>
      <c r="H27" s="6" t="s">
        <v>22</v>
      </c>
      <c r="I27" s="7">
        <v>2</v>
      </c>
      <c r="J27" s="35"/>
      <c r="K27" s="7">
        <f t="shared" si="0"/>
        <v>0</v>
      </c>
    </row>
    <row r="28" spans="1:11" x14ac:dyDescent="0.2">
      <c r="A28" s="8">
        <v>1</v>
      </c>
      <c r="B28" s="8">
        <v>15</v>
      </c>
      <c r="C28" s="8">
        <v>4</v>
      </c>
      <c r="D28" s="6" t="s">
        <v>77</v>
      </c>
      <c r="E28" s="6" t="s">
        <v>78</v>
      </c>
      <c r="F28" s="6" t="s">
        <v>20</v>
      </c>
      <c r="G28" s="36" t="s">
        <v>79</v>
      </c>
      <c r="H28" s="6" t="s">
        <v>22</v>
      </c>
      <c r="I28" s="7">
        <v>1</v>
      </c>
      <c r="J28" s="35"/>
      <c r="K28" s="7">
        <f t="shared" si="0"/>
        <v>0</v>
      </c>
    </row>
    <row r="29" spans="1:11" x14ac:dyDescent="0.2">
      <c r="A29" s="8">
        <v>1</v>
      </c>
      <c r="B29" s="8">
        <v>15</v>
      </c>
      <c r="C29" s="8">
        <v>4</v>
      </c>
      <c r="D29" s="6" t="s">
        <v>80</v>
      </c>
      <c r="E29" s="6" t="s">
        <v>81</v>
      </c>
      <c r="F29" s="6" t="s">
        <v>20</v>
      </c>
      <c r="G29" s="36" t="s">
        <v>82</v>
      </c>
      <c r="H29" s="6" t="s">
        <v>22</v>
      </c>
      <c r="I29" s="7">
        <v>1</v>
      </c>
      <c r="J29" s="35"/>
      <c r="K29" s="7">
        <f t="shared" si="0"/>
        <v>0</v>
      </c>
    </row>
    <row r="30" spans="1:11" x14ac:dyDescent="0.2">
      <c r="A30" s="8">
        <v>1</v>
      </c>
      <c r="B30" s="8">
        <v>15</v>
      </c>
      <c r="C30" s="8">
        <v>4</v>
      </c>
      <c r="D30" s="6" t="s">
        <v>83</v>
      </c>
      <c r="E30" s="6" t="s">
        <v>84</v>
      </c>
      <c r="F30" s="6" t="s">
        <v>20</v>
      </c>
      <c r="G30" s="36" t="s">
        <v>85</v>
      </c>
      <c r="H30" s="6" t="s">
        <v>22</v>
      </c>
      <c r="I30" s="7">
        <v>1</v>
      </c>
      <c r="J30" s="35"/>
      <c r="K30" s="7">
        <f t="shared" si="0"/>
        <v>0</v>
      </c>
    </row>
    <row r="31" spans="1:11" x14ac:dyDescent="0.2">
      <c r="A31" s="8">
        <v>1</v>
      </c>
      <c r="B31" s="8">
        <v>15</v>
      </c>
      <c r="C31" s="8">
        <v>4</v>
      </c>
      <c r="D31" s="6" t="s">
        <v>86</v>
      </c>
      <c r="E31" s="6" t="s">
        <v>87</v>
      </c>
      <c r="F31" s="6" t="s">
        <v>20</v>
      </c>
      <c r="G31" s="36" t="s">
        <v>88</v>
      </c>
      <c r="H31" s="6" t="s">
        <v>22</v>
      </c>
      <c r="I31" s="7">
        <v>4</v>
      </c>
      <c r="J31" s="35"/>
      <c r="K31" s="7">
        <f t="shared" si="0"/>
        <v>0</v>
      </c>
    </row>
    <row r="32" spans="1:11" ht="25.5" x14ac:dyDescent="0.2">
      <c r="A32" s="8">
        <v>1</v>
      </c>
      <c r="B32" s="8">
        <v>15</v>
      </c>
      <c r="C32" s="8">
        <v>4</v>
      </c>
      <c r="D32" s="6" t="s">
        <v>89</v>
      </c>
      <c r="E32" s="6" t="s">
        <v>90</v>
      </c>
      <c r="F32" s="6" t="s">
        <v>20</v>
      </c>
      <c r="G32" s="36" t="s">
        <v>91</v>
      </c>
      <c r="H32" s="6" t="s">
        <v>22</v>
      </c>
      <c r="I32" s="7">
        <v>1</v>
      </c>
      <c r="J32" s="35"/>
      <c r="K32" s="7">
        <f t="shared" si="0"/>
        <v>0</v>
      </c>
    </row>
    <row r="33" spans="1:11" ht="25.5" x14ac:dyDescent="0.2">
      <c r="A33" s="8">
        <v>1</v>
      </c>
      <c r="B33" s="8">
        <v>15</v>
      </c>
      <c r="C33" s="8">
        <v>4</v>
      </c>
      <c r="D33" s="6" t="s">
        <v>92</v>
      </c>
      <c r="E33" s="6" t="s">
        <v>93</v>
      </c>
      <c r="F33" s="6" t="s">
        <v>20</v>
      </c>
      <c r="G33" s="36" t="s">
        <v>94</v>
      </c>
      <c r="H33" s="6" t="s">
        <v>22</v>
      </c>
      <c r="I33" s="7">
        <v>1</v>
      </c>
      <c r="J33" s="35"/>
      <c r="K33" s="7">
        <f t="shared" si="0"/>
        <v>0</v>
      </c>
    </row>
    <row r="34" spans="1:11" ht="25.5" x14ac:dyDescent="0.2">
      <c r="A34" s="8">
        <v>1</v>
      </c>
      <c r="B34" s="8">
        <v>15</v>
      </c>
      <c r="C34" s="8">
        <v>4</v>
      </c>
      <c r="D34" s="6" t="s">
        <v>95</v>
      </c>
      <c r="E34" s="6" t="s">
        <v>96</v>
      </c>
      <c r="F34" s="6" t="s">
        <v>20</v>
      </c>
      <c r="G34" s="36" t="s">
        <v>97</v>
      </c>
      <c r="H34" s="6" t="s">
        <v>22</v>
      </c>
      <c r="I34" s="7">
        <v>1</v>
      </c>
      <c r="J34" s="35"/>
      <c r="K34" s="7">
        <f t="shared" si="0"/>
        <v>0</v>
      </c>
    </row>
    <row r="35" spans="1:11" x14ac:dyDescent="0.2">
      <c r="A35" s="8">
        <v>1</v>
      </c>
      <c r="B35" s="8">
        <v>15</v>
      </c>
      <c r="C35" s="8">
        <v>4</v>
      </c>
      <c r="D35" s="6" t="s">
        <v>98</v>
      </c>
      <c r="E35" s="6" t="s">
        <v>99</v>
      </c>
      <c r="F35" s="6" t="s">
        <v>20</v>
      </c>
      <c r="G35" s="36" t="s">
        <v>100</v>
      </c>
      <c r="H35" s="6" t="s">
        <v>22</v>
      </c>
      <c r="I35" s="7">
        <v>1</v>
      </c>
      <c r="J35" s="35"/>
      <c r="K35" s="7">
        <f t="shared" si="0"/>
        <v>0</v>
      </c>
    </row>
    <row r="36" spans="1:11" x14ac:dyDescent="0.2">
      <c r="A36" s="8">
        <v>1</v>
      </c>
      <c r="B36" s="8">
        <v>15</v>
      </c>
      <c r="C36" s="8">
        <v>4</v>
      </c>
      <c r="D36" s="6" t="s">
        <v>101</v>
      </c>
      <c r="E36" s="6" t="s">
        <v>102</v>
      </c>
      <c r="F36" s="6" t="s">
        <v>20</v>
      </c>
      <c r="G36" s="36" t="s">
        <v>103</v>
      </c>
      <c r="H36" s="6" t="s">
        <v>22</v>
      </c>
      <c r="I36" s="7">
        <v>4</v>
      </c>
      <c r="J36" s="35"/>
      <c r="K36" s="7">
        <f t="shared" si="0"/>
        <v>0</v>
      </c>
    </row>
    <row r="37" spans="1:11" x14ac:dyDescent="0.2">
      <c r="A37" s="8">
        <v>1</v>
      </c>
      <c r="B37" s="8">
        <v>15</v>
      </c>
      <c r="C37" s="8">
        <v>4</v>
      </c>
      <c r="D37" s="6" t="s">
        <v>104</v>
      </c>
      <c r="E37" s="6" t="s">
        <v>105</v>
      </c>
      <c r="F37" s="6" t="s">
        <v>20</v>
      </c>
      <c r="G37" s="36" t="s">
        <v>106</v>
      </c>
      <c r="H37" s="6" t="s">
        <v>22</v>
      </c>
      <c r="I37" s="7">
        <v>2</v>
      </c>
      <c r="J37" s="35"/>
      <c r="K37" s="7">
        <f t="shared" si="0"/>
        <v>0</v>
      </c>
    </row>
    <row r="38" spans="1:11" x14ac:dyDescent="0.2">
      <c r="A38" s="8">
        <v>1</v>
      </c>
      <c r="B38" s="8">
        <v>15</v>
      </c>
      <c r="C38" s="8">
        <v>4</v>
      </c>
      <c r="D38" s="6" t="s">
        <v>107</v>
      </c>
      <c r="E38" s="6" t="s">
        <v>108</v>
      </c>
      <c r="F38" s="6" t="s">
        <v>20</v>
      </c>
      <c r="G38" s="36" t="s">
        <v>109</v>
      </c>
      <c r="H38" s="6" t="s">
        <v>22</v>
      </c>
      <c r="I38" s="7">
        <v>2</v>
      </c>
      <c r="J38" s="35"/>
      <c r="K38" s="7">
        <f t="shared" si="0"/>
        <v>0</v>
      </c>
    </row>
    <row r="39" spans="1:11" x14ac:dyDescent="0.2">
      <c r="A39" s="25">
        <v>1</v>
      </c>
      <c r="B39" s="25">
        <v>15</v>
      </c>
      <c r="C39" s="25">
        <v>5</v>
      </c>
      <c r="D39" s="26"/>
      <c r="E39" s="26" t="s">
        <v>8</v>
      </c>
      <c r="F39" s="26" t="s">
        <v>2</v>
      </c>
      <c r="G39" s="37" t="s">
        <v>110</v>
      </c>
      <c r="H39" s="26"/>
      <c r="I39" s="26"/>
      <c r="J39" s="26"/>
      <c r="K39" s="27"/>
    </row>
    <row r="40" spans="1:11" x14ac:dyDescent="0.2">
      <c r="A40" s="8">
        <v>1</v>
      </c>
      <c r="B40" s="8">
        <v>15</v>
      </c>
      <c r="C40" s="8">
        <v>5</v>
      </c>
      <c r="D40" s="6" t="s">
        <v>14</v>
      </c>
      <c r="E40" s="6" t="s">
        <v>111</v>
      </c>
      <c r="F40" s="6" t="s">
        <v>20</v>
      </c>
      <c r="G40" s="36" t="s">
        <v>112</v>
      </c>
      <c r="H40" s="6" t="s">
        <v>26</v>
      </c>
      <c r="I40" s="7">
        <v>1</v>
      </c>
      <c r="J40" s="35"/>
      <c r="K40" s="7">
        <f t="shared" si="0"/>
        <v>0</v>
      </c>
    </row>
    <row r="41" spans="1:11" ht="25.5" x14ac:dyDescent="0.2">
      <c r="A41" s="8">
        <v>1</v>
      </c>
      <c r="B41" s="8">
        <v>15</v>
      </c>
      <c r="C41" s="8">
        <v>5</v>
      </c>
      <c r="D41" s="6" t="s">
        <v>113</v>
      </c>
      <c r="E41" s="6" t="s">
        <v>114</v>
      </c>
      <c r="F41" s="6" t="s">
        <v>20</v>
      </c>
      <c r="G41" s="36" t="s">
        <v>115</v>
      </c>
      <c r="H41" s="6" t="s">
        <v>116</v>
      </c>
      <c r="I41" s="7">
        <v>40</v>
      </c>
      <c r="J41" s="35"/>
      <c r="K41" s="7">
        <f t="shared" si="0"/>
        <v>0</v>
      </c>
    </row>
    <row r="42" spans="1:11" ht="76.5" x14ac:dyDescent="0.2">
      <c r="A42" s="8">
        <v>1</v>
      </c>
      <c r="B42" s="8">
        <v>15</v>
      </c>
      <c r="C42" s="8">
        <v>5</v>
      </c>
      <c r="D42" s="6" t="s">
        <v>31</v>
      </c>
      <c r="E42" s="6" t="s">
        <v>117</v>
      </c>
      <c r="F42" s="6" t="s">
        <v>20</v>
      </c>
      <c r="G42" s="36" t="s">
        <v>118</v>
      </c>
      <c r="H42" s="6" t="s">
        <v>26</v>
      </c>
      <c r="I42" s="7">
        <v>1</v>
      </c>
      <c r="J42" s="35"/>
      <c r="K42" s="7">
        <f t="shared" si="0"/>
        <v>0</v>
      </c>
    </row>
    <row r="43" spans="1:11" ht="25.5" x14ac:dyDescent="0.2">
      <c r="A43" s="8">
        <v>1</v>
      </c>
      <c r="B43" s="8">
        <v>15</v>
      </c>
      <c r="C43" s="8">
        <v>5</v>
      </c>
      <c r="D43" s="6" t="s">
        <v>23</v>
      </c>
      <c r="E43" s="6" t="s">
        <v>119</v>
      </c>
      <c r="F43" s="6" t="s">
        <v>20</v>
      </c>
      <c r="G43" s="36" t="s">
        <v>120</v>
      </c>
      <c r="H43" s="6" t="s">
        <v>26</v>
      </c>
      <c r="I43" s="7">
        <v>1</v>
      </c>
      <c r="J43" s="35"/>
      <c r="K43" s="7">
        <f t="shared" si="0"/>
        <v>0</v>
      </c>
    </row>
    <row r="44" spans="1:11" x14ac:dyDescent="0.2">
      <c r="A44" s="25">
        <v>1</v>
      </c>
      <c r="B44" s="25">
        <v>15</v>
      </c>
      <c r="C44" s="25">
        <v>8</v>
      </c>
      <c r="D44" s="26"/>
      <c r="E44" s="26" t="s">
        <v>8</v>
      </c>
      <c r="F44" s="26" t="s">
        <v>2</v>
      </c>
      <c r="G44" s="37" t="s">
        <v>121</v>
      </c>
      <c r="H44" s="26"/>
      <c r="I44" s="26"/>
      <c r="J44" s="26"/>
      <c r="K44" s="27"/>
    </row>
    <row r="45" spans="1:11" ht="25.5" x14ac:dyDescent="0.2">
      <c r="A45" s="8">
        <v>1</v>
      </c>
      <c r="B45" s="8">
        <v>15</v>
      </c>
      <c r="C45" s="8">
        <v>8</v>
      </c>
      <c r="D45" s="6" t="s">
        <v>14</v>
      </c>
      <c r="E45" s="6" t="s">
        <v>122</v>
      </c>
      <c r="F45" s="6" t="s">
        <v>20</v>
      </c>
      <c r="G45" s="36" t="s">
        <v>123</v>
      </c>
      <c r="H45" s="6" t="s">
        <v>124</v>
      </c>
      <c r="I45" s="7">
        <v>25</v>
      </c>
      <c r="J45" s="35"/>
      <c r="K45" s="7">
        <f t="shared" si="0"/>
        <v>0</v>
      </c>
    </row>
    <row r="46" spans="1:11" ht="25.5" x14ac:dyDescent="0.2">
      <c r="A46" s="8">
        <v>1</v>
      </c>
      <c r="B46" s="8">
        <v>15</v>
      </c>
      <c r="C46" s="8">
        <v>8</v>
      </c>
      <c r="D46" s="6" t="s">
        <v>113</v>
      </c>
      <c r="E46" s="6" t="s">
        <v>125</v>
      </c>
      <c r="F46" s="6" t="s">
        <v>20</v>
      </c>
      <c r="G46" s="36" t="s">
        <v>126</v>
      </c>
      <c r="H46" s="6" t="s">
        <v>124</v>
      </c>
      <c r="I46" s="7">
        <v>25</v>
      </c>
      <c r="J46" s="35"/>
      <c r="K46" s="7">
        <f t="shared" si="0"/>
        <v>0</v>
      </c>
    </row>
    <row r="47" spans="1:11" ht="25.5" x14ac:dyDescent="0.2">
      <c r="A47" s="8">
        <v>1</v>
      </c>
      <c r="B47" s="8">
        <v>15</v>
      </c>
      <c r="C47" s="8">
        <v>8</v>
      </c>
      <c r="D47" s="6" t="s">
        <v>31</v>
      </c>
      <c r="E47" s="6" t="s">
        <v>127</v>
      </c>
      <c r="F47" s="6" t="s">
        <v>20</v>
      </c>
      <c r="G47" s="36" t="s">
        <v>128</v>
      </c>
      <c r="H47" s="6" t="s">
        <v>26</v>
      </c>
      <c r="I47" s="7">
        <v>1</v>
      </c>
      <c r="J47" s="35"/>
      <c r="K47" s="7">
        <f t="shared" si="0"/>
        <v>0</v>
      </c>
    </row>
    <row r="48" spans="1:11" ht="25.5" x14ac:dyDescent="0.2">
      <c r="A48" s="8">
        <v>1</v>
      </c>
      <c r="B48" s="8">
        <v>15</v>
      </c>
      <c r="C48" s="8">
        <v>8</v>
      </c>
      <c r="D48" s="6" t="s">
        <v>23</v>
      </c>
      <c r="E48" s="6" t="s">
        <v>129</v>
      </c>
      <c r="F48" s="6" t="s">
        <v>20</v>
      </c>
      <c r="G48" s="36" t="s">
        <v>130</v>
      </c>
      <c r="H48" s="6" t="s">
        <v>26</v>
      </c>
      <c r="I48" s="7">
        <v>1</v>
      </c>
      <c r="J48" s="35"/>
      <c r="K48" s="7">
        <f t="shared" si="0"/>
        <v>0</v>
      </c>
    </row>
    <row r="49" spans="1:11" ht="25.5" x14ac:dyDescent="0.2">
      <c r="A49" s="8">
        <v>1</v>
      </c>
      <c r="B49" s="8">
        <v>15</v>
      </c>
      <c r="C49" s="8">
        <v>8</v>
      </c>
      <c r="D49" s="6" t="s">
        <v>27</v>
      </c>
      <c r="E49" s="6" t="s">
        <v>131</v>
      </c>
      <c r="F49" s="6" t="s">
        <v>20</v>
      </c>
      <c r="G49" s="36" t="s">
        <v>132</v>
      </c>
      <c r="H49" s="6" t="s">
        <v>26</v>
      </c>
      <c r="I49" s="7">
        <v>1</v>
      </c>
      <c r="J49" s="35"/>
      <c r="K49" s="7">
        <f t="shared" si="0"/>
        <v>0</v>
      </c>
    </row>
    <row r="50" spans="1:11" x14ac:dyDescent="0.2">
      <c r="G50" s="31" t="s">
        <v>136</v>
      </c>
      <c r="H50" s="32"/>
      <c r="I50" s="31"/>
      <c r="J50" s="31"/>
      <c r="K50" s="33">
        <f>SUM(K8:K49)</f>
        <v>0</v>
      </c>
    </row>
    <row r="51" spans="1:11" x14ac:dyDescent="0.2">
      <c r="G51" s="4" t="s">
        <v>139</v>
      </c>
      <c r="H51" s="6"/>
      <c r="I51" s="4"/>
      <c r="J51" s="4"/>
      <c r="K51" s="5">
        <f>K50*0.17</f>
        <v>0</v>
      </c>
    </row>
    <row r="52" spans="1:11" x14ac:dyDescent="0.2">
      <c r="G52" s="28" t="s">
        <v>140</v>
      </c>
      <c r="H52" s="29"/>
      <c r="I52" s="28"/>
      <c r="J52" s="28"/>
      <c r="K52" s="30">
        <f>K50+K51</f>
        <v>0</v>
      </c>
    </row>
    <row r="53" spans="1:11" ht="18" x14ac:dyDescent="0.25">
      <c r="A53" s="1" t="s">
        <v>137</v>
      </c>
    </row>
    <row r="54" spans="1:11" ht="18" x14ac:dyDescent="0.25">
      <c r="A54" s="1" t="s">
        <v>138</v>
      </c>
    </row>
  </sheetData>
  <sheetProtection algorithmName="SHA-512" hashValue="imCO67gt39CaIs0dpAP25plblJh5JrJyh4Hx5NBKYS83DHMNKVL1ar65YLty4XY14HZx5wFP3bvQ+Xt6ZfN9/w==" saltValue="m2bTSl1+cyaYoezpfPkmfg==" spinCount="100000" sheet="1" objects="1" scenarios="1" selectLockedCells="1"/>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Rafi Aharoni</dc:creator>
  <cp:keywords/>
  <dc:description/>
  <cp:lastModifiedBy>אפרת קולטון זלמה</cp:lastModifiedBy>
  <dcterms:created xsi:type="dcterms:W3CDTF">2024-08-18T12:28:10Z</dcterms:created>
  <dcterms:modified xsi:type="dcterms:W3CDTF">2024-09-26T07:37:54Z</dcterms:modified>
  <cp:category/>
</cp:coreProperties>
</file>